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13" sheetId="2" r:id="rId2"/>
    <sheet name="NIEDOFINANSOWANE" sheetId="3" r:id="rId3"/>
    <sheet name="PODSUMOWANIE" sheetId="4" r:id="rId4"/>
  </sheets>
  <definedNames>
    <definedName name="_xlnm.Print_Area" localSheetId="0">'DOFINANSOWANE'!$A$1:$F$16</definedName>
  </definedNames>
  <calcPr fullCalcOnLoad="1"/>
</workbook>
</file>

<file path=xl/sharedStrings.xml><?xml version="1.0" encoding="utf-8"?>
<sst xmlns="http://schemas.openxmlformats.org/spreadsheetml/2006/main" count="55" uniqueCount="50">
  <si>
    <t>TYTUŁ PROJEKTU</t>
  </si>
  <si>
    <t>KOSZT PROJEKTU</t>
  </si>
  <si>
    <t>UZYSKANE DOFINANSOWANIE</t>
  </si>
  <si>
    <t>WKŁAD GMINY</t>
  </si>
  <si>
    <t>LP</t>
  </si>
  <si>
    <t>SUMA DOFINANSOWANYCH</t>
  </si>
  <si>
    <t>Przebudowa dróg w pasie ul.Baligrodzkiej i Rejtana w Nysie</t>
  </si>
  <si>
    <t>L P</t>
  </si>
  <si>
    <t>program, fundusz rok złożenia</t>
  </si>
  <si>
    <t>WNIOSKOWANE DOFINANSOWANE</t>
  </si>
  <si>
    <t xml:space="preserve">Budowa Centrum Biznesowo -Szkoleniowego w Nysie </t>
  </si>
  <si>
    <t>Rozbudowa, przebudowa kompleksu sportowo-rekreacyjnego w Nysie</t>
  </si>
  <si>
    <t>Przebudowa Nyskiego Domu Kultury im. Wandy Pawlik przy ul. Wałowej w Nysie                /NDK</t>
  </si>
  <si>
    <t>SUMA ZA WNIOSKI NIEDOFINANSOWANE</t>
  </si>
  <si>
    <t>PROGRAM, FUNDUSZ, ROK REALIZACJI</t>
  </si>
  <si>
    <t>LICZBA WNIOSKÓW</t>
  </si>
  <si>
    <t>WARTOŚĆ CAŁKOWITA</t>
  </si>
  <si>
    <t>DOFINANSOWANIE</t>
  </si>
  <si>
    <t>Adaptacja budynku przy Gimnazjum nr 2 w Nysie na potrzeby Ośrodka Pomocy Społecznej oraz inkubatora organizacji społecznych</t>
  </si>
  <si>
    <t>Opolska eSzkoła, szkołą z przyszłością                 /2009/GZO</t>
  </si>
  <si>
    <t>Budowa drogi w ulicy Dubois w Nysie – etap I  /2010</t>
  </si>
  <si>
    <t>Zakup taboru autobusowego dla Gminy Nysa /2010</t>
  </si>
  <si>
    <t>Zagospodarowanie fortecznej Wieży Ciśnień w Nysie wraz z terenem przyległym   / 2010</t>
  </si>
  <si>
    <t>Budowa instalacji do wytwarzania energii elektrycznej i cieplnej w kogeneracji na bazie gazu ziemnego GZ-50 w Nysie przy ul. Jagiellońskiej10 a - NEC 2010</t>
  </si>
  <si>
    <t xml:space="preserve">Regionalny Program Operacyjny Województwa Opolskiego 2007-2013 (RPO)                                               6.2 Zagospodarowanie terenów zdegradowanych </t>
  </si>
  <si>
    <t xml:space="preserve">Regionalny Program Operacyjny Województwa Opolskiego 2007-2013 (RPO)                                                        3.1.2 Drogi lokalne </t>
  </si>
  <si>
    <t>Regionalny Program Operacyjny Województwa Opolskiego 2007-2013 (RPO)                                                            5.3 Rozwój kultury oraz ochrona dziedzictwa kulturowego          /2009</t>
  </si>
  <si>
    <t>Regionalny Program Operacyjny Województwa Opolskiego 2007-2013 (RPO)                                                        2.2 Moduły informacyjne, platformy                e-usług i bazy danych</t>
  </si>
  <si>
    <t>Regionalny Program Operacyjny Województwa Opolskiego 2007-2013 (RPO)                                               4.3 Ochrona powietrza, odnawialne źródła energii/2010</t>
  </si>
  <si>
    <t>Regionalny Program Operacyjny Województwa Opolskiego 2007-2013 (RPO)                                                       3.2 Transport publiczny</t>
  </si>
  <si>
    <t>Regionalny Program Operacyjny Województwa Opolskiego 2007-2013 (RPO)                                                     6.1 Rewitalizacja obszarów miejskich                        /2009</t>
  </si>
  <si>
    <t>Regionalny Program Operacyjny Województwa Opolskiego 2007-2013 (RPO)                                                   3.1.2  Drogi lokalne            /2008</t>
  </si>
  <si>
    <t>Regionalny Program Operacyjny Województwa Opolskiego 2007-2013 (RPO)   2.1 Infrastruktura dla wykorzystania narzędzi ICT /2010</t>
  </si>
  <si>
    <t xml:space="preserve">Budowa lokalnej sieci szerokopasmowego dostepu do Internetu na terenie Gminy Nysa </t>
  </si>
  <si>
    <t>Regionalny Program Operacyjny Województwa Opolskiego 2007-2013 (RPO)  1.4.1 Usługi turystyczne i rekreacyjno-sportowe świadczone przez sektor publiczny/2008</t>
  </si>
  <si>
    <t>Regionalny Program Operacyjny Województwa Opolskiego 2007-2013 (RPO) /2007</t>
  </si>
  <si>
    <t>FortFan - markowa turystyka kulturowa na terenie województwa opolskiego. Rozwój wspólnych
produktów turystycznych miast Nysa i Kedzierzyn-Koźle (Gmina Nysa - Lider Projektu: wkład własny 121.509,87 zł, Gmina Kędzierzyn-Koźle Partner Projektu: wkład własny 196.199,88 zł)</t>
  </si>
  <si>
    <t>Regionalny Program Operacyjny Województwa Opolskiego na lata 2007-2012 (RPO) 1.4.2 Usługi turystyczne i rekreacyjno-sportowe swiadczone przez sektor
publiczny - projekty promocyjne / 2012</t>
  </si>
  <si>
    <t>WNIOSKI W OCENIE                                  2012</t>
  </si>
  <si>
    <t>WNIOSKI ZŁOŻONE                          2007-2012</t>
  </si>
  <si>
    <t>WNIOSKI DOFINANSOWANE        2007-2012</t>
  </si>
  <si>
    <t>DOFINANSOWANE 2007-2013 z RPO WO</t>
  </si>
  <si>
    <t>NIEDOFINANSOWANE 2007-2013 RPO WO</t>
  </si>
  <si>
    <t>W OCENIE 2013</t>
  </si>
  <si>
    <t>program, fundusz, rok realizacji</t>
  </si>
  <si>
    <t>WNIOSKOWANE DOFINANSOWANIE</t>
  </si>
  <si>
    <t>Termomodernizacja bydunku Szkoły Podstawowej Nr 3 w Nysie</t>
  </si>
  <si>
    <t>Regionalny Program Operacyjny Województwa Opolskiego 2007-2013 (RPO) 4.3 Ochrona powietrza, odnawialne źródła energii</t>
  </si>
  <si>
    <t>SUMA WNIOSKÓW W OCENIE</t>
  </si>
  <si>
    <t>lp.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</si>
</sst>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165" fontId="6" fillId="0" borderId="10" xfId="6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5" fontId="6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7" fillId="3" borderId="10" xfId="6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horizontal="right" vertical="center" wrapText="1"/>
    </xf>
    <xf numFmtId="0" fontId="6" fillId="15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7" fillId="15" borderId="10" xfId="60" applyNumberFormat="1" applyFont="1" applyFill="1" applyBorder="1" applyAlignment="1">
      <alignment horizontal="right" vertical="center" wrapText="1"/>
    </xf>
    <xf numFmtId="165" fontId="10" fillId="15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right" vertical="center" wrapText="1"/>
    </xf>
    <xf numFmtId="0" fontId="0" fillId="18" borderId="11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 wrapText="1"/>
    </xf>
    <xf numFmtId="0" fontId="0" fillId="18" borderId="12" xfId="0" applyFill="1" applyBorder="1" applyAlignment="1">
      <alignment horizontal="center"/>
    </xf>
    <xf numFmtId="165" fontId="4" fillId="18" borderId="10" xfId="0" applyNumberFormat="1" applyFont="1" applyFill="1" applyBorder="1" applyAlignment="1">
      <alignment/>
    </xf>
    <xf numFmtId="165" fontId="0" fillId="0" borderId="0" xfId="0" applyNumberFormat="1" applyFont="1" applyAlignment="1">
      <alignment horizontal="right" wrapText="1"/>
    </xf>
    <xf numFmtId="165" fontId="4" fillId="33" borderId="10" xfId="0" applyNumberFormat="1" applyFont="1" applyFill="1" applyBorder="1" applyAlignment="1">
      <alignment horizontal="right"/>
    </xf>
    <xf numFmtId="8" fontId="6" fillId="0" borderId="10" xfId="0" applyNumberFormat="1" applyFont="1" applyBorder="1" applyAlignment="1">
      <alignment horizontal="right"/>
    </xf>
    <xf numFmtId="8" fontId="7" fillId="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65" fontId="7" fillId="2" borderId="10" xfId="0" applyNumberFormat="1" applyFont="1" applyFill="1" applyBorder="1" applyAlignment="1">
      <alignment horizontal="right" wrapText="1"/>
    </xf>
    <xf numFmtId="165" fontId="7" fillId="3" borderId="10" xfId="0" applyNumberFormat="1" applyFont="1" applyFill="1" applyBorder="1" applyAlignment="1">
      <alignment/>
    </xf>
    <xf numFmtId="165" fontId="50" fillId="0" borderId="10" xfId="0" applyNumberFormat="1" applyFont="1" applyBorder="1" applyAlignment="1">
      <alignment horizontal="right"/>
    </xf>
    <xf numFmtId="165" fontId="51" fillId="2" borderId="10" xfId="0" applyNumberFormat="1" applyFont="1" applyFill="1" applyBorder="1" applyAlignment="1">
      <alignment horizontal="right"/>
    </xf>
    <xf numFmtId="165" fontId="50" fillId="0" borderId="10" xfId="0" applyNumberFormat="1" applyFont="1" applyBorder="1" applyAlignment="1">
      <alignment horizontal="right" wrapText="1"/>
    </xf>
    <xf numFmtId="165" fontId="50" fillId="36" borderId="10" xfId="0" applyNumberFormat="1" applyFont="1" applyFill="1" applyBorder="1" applyAlignment="1">
      <alignment horizontal="right"/>
    </xf>
    <xf numFmtId="165" fontId="51" fillId="36" borderId="10" xfId="0" applyNumberFormat="1" applyFont="1" applyFill="1" applyBorder="1" applyAlignment="1">
      <alignment horizontal="right"/>
    </xf>
    <xf numFmtId="165" fontId="50" fillId="36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165" fontId="6" fillId="0" borderId="10" xfId="0" applyNumberFormat="1" applyFont="1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18" borderId="12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65" fontId="50" fillId="36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165" fontId="50" fillId="0" borderId="10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18" borderId="13" xfId="0" applyFont="1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165" fontId="7" fillId="37" borderId="10" xfId="0" applyNumberFormat="1" applyFont="1" applyFill="1" applyBorder="1" applyAlignment="1">
      <alignment horizontal="center" wrapText="1"/>
    </xf>
    <xf numFmtId="8" fontId="0" fillId="0" borderId="10" xfId="0" applyNumberFormat="1" applyBorder="1" applyAlignment="1">
      <alignment horizontal="right" vertical="center" wrapText="1"/>
    </xf>
    <xf numFmtId="8" fontId="4" fillId="10" borderId="10" xfId="0" applyNumberFormat="1" applyFont="1" applyFill="1" applyBorder="1" applyAlignment="1">
      <alignment horizontal="right" vertical="center" wrapText="1"/>
    </xf>
    <xf numFmtId="165" fontId="6" fillId="37" borderId="10" xfId="0" applyNumberFormat="1" applyFont="1" applyFill="1" applyBorder="1" applyAlignment="1">
      <alignment wrapText="1"/>
    </xf>
    <xf numFmtId="165" fontId="7" fillId="37" borderId="10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33"/>
  <sheetViews>
    <sheetView showGridLines="0" tabSelected="1" zoomScalePageLayoutView="0" workbookViewId="0" topLeftCell="A1">
      <pane ySplit="2" topLeftCell="A9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83" t="s">
        <v>41</v>
      </c>
      <c r="B1" s="83"/>
      <c r="C1" s="83"/>
      <c r="D1" s="83"/>
      <c r="E1" s="83"/>
      <c r="F1" s="83"/>
    </row>
    <row r="2" spans="1:6" ht="24">
      <c r="A2" s="55" t="s">
        <v>4</v>
      </c>
      <c r="B2" s="55" t="s">
        <v>0</v>
      </c>
      <c r="C2" s="55" t="s">
        <v>14</v>
      </c>
      <c r="D2" s="9" t="s">
        <v>1</v>
      </c>
      <c r="E2" s="9" t="s">
        <v>2</v>
      </c>
      <c r="F2" s="9" t="s">
        <v>3</v>
      </c>
    </row>
    <row r="3" spans="1:6" ht="12.75">
      <c r="A3" s="55"/>
      <c r="B3" s="68">
        <v>2008</v>
      </c>
      <c r="C3" s="69"/>
      <c r="D3" s="9"/>
      <c r="E3" s="9"/>
      <c r="F3" s="9"/>
    </row>
    <row r="4" spans="1:6" ht="63" customHeight="1">
      <c r="A4" s="70">
        <v>1</v>
      </c>
      <c r="B4" s="71" t="s">
        <v>6</v>
      </c>
      <c r="C4" s="71" t="s">
        <v>31</v>
      </c>
      <c r="D4" s="8">
        <v>2563749.59</v>
      </c>
      <c r="E4" s="48">
        <v>1997880.76</v>
      </c>
      <c r="F4" s="8">
        <f>D4-E4</f>
        <v>565868.8299999998</v>
      </c>
    </row>
    <row r="5" spans="1:6" ht="17.25" customHeight="1">
      <c r="A5" s="72"/>
      <c r="B5" s="86">
        <v>2009</v>
      </c>
      <c r="C5" s="87"/>
      <c r="D5" s="46"/>
      <c r="E5" s="50"/>
      <c r="F5" s="46"/>
    </row>
    <row r="6" spans="1:7" ht="78" customHeight="1">
      <c r="A6" s="70">
        <v>2</v>
      </c>
      <c r="B6" s="73" t="s">
        <v>18</v>
      </c>
      <c r="C6" s="71" t="s">
        <v>30</v>
      </c>
      <c r="D6" s="53">
        <v>4672946.52</v>
      </c>
      <c r="E6" s="54">
        <v>2057551.68</v>
      </c>
      <c r="F6" s="32">
        <f>D6-E6</f>
        <v>2615394.84</v>
      </c>
      <c r="G6" s="13"/>
    </row>
    <row r="7" spans="1:8" ht="82.5" customHeight="1">
      <c r="A7" s="70">
        <v>3</v>
      </c>
      <c r="B7" s="15" t="s">
        <v>12</v>
      </c>
      <c r="C7" s="15" t="s">
        <v>26</v>
      </c>
      <c r="D7" s="32">
        <v>5393761.23</v>
      </c>
      <c r="E7" s="56">
        <v>3774042.66</v>
      </c>
      <c r="F7" s="8">
        <v>1619718.57</v>
      </c>
      <c r="H7" s="13"/>
    </row>
    <row r="8" spans="1:8" s="66" customFormat="1" ht="75.75" customHeight="1">
      <c r="A8" s="70">
        <v>4</v>
      </c>
      <c r="B8" s="73" t="s">
        <v>19</v>
      </c>
      <c r="C8" s="71" t="s">
        <v>27</v>
      </c>
      <c r="D8" s="64">
        <v>2500000</v>
      </c>
      <c r="E8" s="65">
        <v>2125000</v>
      </c>
      <c r="F8" s="32">
        <v>375000</v>
      </c>
      <c r="H8" s="67"/>
    </row>
    <row r="9" spans="1:6" ht="18.75" customHeight="1">
      <c r="A9" s="84">
        <v>2010</v>
      </c>
      <c r="B9" s="85"/>
      <c r="C9" s="74"/>
      <c r="D9" s="49"/>
      <c r="E9" s="49"/>
      <c r="F9" s="45"/>
    </row>
    <row r="10" spans="1:6" ht="70.5" customHeight="1">
      <c r="A10" s="70">
        <v>5</v>
      </c>
      <c r="B10" s="73" t="s">
        <v>21</v>
      </c>
      <c r="C10" s="71" t="s">
        <v>29</v>
      </c>
      <c r="D10" s="32">
        <v>4530747.59</v>
      </c>
      <c r="E10" s="47">
        <v>3151680.57</v>
      </c>
      <c r="F10" s="32">
        <v>1379067.02</v>
      </c>
    </row>
    <row r="11" spans="1:8" ht="75" customHeight="1">
      <c r="A11" s="70">
        <v>6</v>
      </c>
      <c r="B11" s="75" t="s">
        <v>23</v>
      </c>
      <c r="C11" s="75" t="s">
        <v>28</v>
      </c>
      <c r="D11" s="51">
        <v>5592375.24</v>
      </c>
      <c r="E11" s="48">
        <v>2037591</v>
      </c>
      <c r="F11" s="8">
        <f>D11-E11</f>
        <v>3554784.24</v>
      </c>
      <c r="H11" s="13"/>
    </row>
    <row r="12" spans="1:8" ht="74.25" customHeight="1">
      <c r="A12" s="70">
        <v>7</v>
      </c>
      <c r="B12" s="73" t="s">
        <v>22</v>
      </c>
      <c r="C12" s="71" t="s">
        <v>24</v>
      </c>
      <c r="D12" s="8">
        <v>5339310.05</v>
      </c>
      <c r="E12" s="47">
        <v>2720097.21</v>
      </c>
      <c r="F12" s="8">
        <f>D12-E12</f>
        <v>2619212.84</v>
      </c>
      <c r="H12" s="13"/>
    </row>
    <row r="13" spans="1:8" ht="64.5" customHeight="1">
      <c r="A13" s="70">
        <v>8</v>
      </c>
      <c r="B13" s="73" t="s">
        <v>20</v>
      </c>
      <c r="C13" s="71" t="s">
        <v>25</v>
      </c>
      <c r="D13" s="8">
        <v>1779643.07</v>
      </c>
      <c r="E13" s="47">
        <v>961138.46</v>
      </c>
      <c r="F13" s="8">
        <v>818504.61</v>
      </c>
      <c r="H13" s="13"/>
    </row>
    <row r="14" spans="1:8" ht="21.75" customHeight="1">
      <c r="A14" s="88">
        <v>2011</v>
      </c>
      <c r="B14" s="89"/>
      <c r="C14" s="76"/>
      <c r="D14" s="61"/>
      <c r="E14" s="62"/>
      <c r="F14" s="63"/>
      <c r="H14" s="13"/>
    </row>
    <row r="15" spans="1:8" ht="33.75" customHeight="1">
      <c r="A15" s="70">
        <v>9</v>
      </c>
      <c r="B15" s="77"/>
      <c r="C15" s="78"/>
      <c r="D15" s="58"/>
      <c r="E15" s="59"/>
      <c r="F15" s="60"/>
      <c r="H15" s="13"/>
    </row>
    <row r="16" spans="1:8" ht="22.5" customHeight="1">
      <c r="A16" s="10"/>
      <c r="B16" s="11"/>
      <c r="C16" s="12" t="s">
        <v>5</v>
      </c>
      <c r="D16" s="52">
        <f>SUM(D4:D15)</f>
        <v>32372533.290000003</v>
      </c>
      <c r="E16" s="52">
        <f>SUM(E4:E15)</f>
        <v>18824982.34</v>
      </c>
      <c r="F16" s="52">
        <f>SUM(F4:F15)</f>
        <v>13547550.95</v>
      </c>
      <c r="H16" s="13"/>
    </row>
    <row r="17" spans="1:8" ht="42" customHeight="1">
      <c r="A17" s="3"/>
      <c r="B17" s="1"/>
      <c r="C17" s="1"/>
      <c r="D17" s="21"/>
      <c r="E17" s="13"/>
      <c r="F17" s="2"/>
      <c r="H17" s="13"/>
    </row>
    <row r="18" spans="1:8" ht="33.75" customHeight="1">
      <c r="A18" s="5"/>
      <c r="B18" s="6"/>
      <c r="C18" s="28"/>
      <c r="E18"/>
      <c r="H18" s="13"/>
    </row>
    <row r="19" spans="1:8" ht="80.25" customHeight="1">
      <c r="A19" s="5"/>
      <c r="B19" s="7"/>
      <c r="C19" s="28"/>
      <c r="E19"/>
      <c r="H19" s="13"/>
    </row>
    <row r="20" spans="1:8" ht="42" customHeight="1">
      <c r="A20" s="5"/>
      <c r="B20" s="7"/>
      <c r="C20" s="28"/>
      <c r="E20"/>
      <c r="H20" s="13"/>
    </row>
    <row r="21" spans="1:8" ht="48" customHeight="1">
      <c r="A21" s="5"/>
      <c r="B21" s="7"/>
      <c r="C21" s="7"/>
      <c r="D21" s="27"/>
      <c r="E21" s="3"/>
      <c r="F21" s="27"/>
      <c r="G21" s="28"/>
      <c r="H21" s="13"/>
    </row>
    <row r="22" spans="1:8" ht="29.25" customHeight="1">
      <c r="A22" s="5"/>
      <c r="B22" s="7"/>
      <c r="C22" s="7"/>
      <c r="D22" s="7"/>
      <c r="E22" s="5"/>
      <c r="F22" s="7"/>
      <c r="H22" s="13"/>
    </row>
    <row r="23" spans="1:8" ht="72" customHeight="1">
      <c r="A23" s="5"/>
      <c r="B23" s="7"/>
      <c r="C23" s="7"/>
      <c r="D23" s="22"/>
      <c r="E23" s="5"/>
      <c r="F23" s="7"/>
      <c r="H23" s="13"/>
    </row>
    <row r="24" spans="1:8" ht="42" customHeight="1">
      <c r="A24" s="5"/>
      <c r="B24" s="7"/>
      <c r="C24" s="7"/>
      <c r="D24" s="7"/>
      <c r="E24" s="5"/>
      <c r="F24" s="7"/>
      <c r="H24" s="13"/>
    </row>
    <row r="25" spans="1:8" ht="42" customHeight="1">
      <c r="A25" s="5"/>
      <c r="B25" s="7"/>
      <c r="C25" s="7"/>
      <c r="D25" s="7"/>
      <c r="E25" s="5"/>
      <c r="F25" s="7"/>
      <c r="H25" s="13"/>
    </row>
    <row r="26" ht="57" customHeight="1">
      <c r="H26" s="13"/>
    </row>
    <row r="27" ht="45.75" customHeight="1">
      <c r="H27" s="13"/>
    </row>
    <row r="28" ht="42" customHeight="1">
      <c r="H28" s="13"/>
    </row>
    <row r="29" ht="34.5" customHeight="1">
      <c r="H29" s="13"/>
    </row>
    <row r="30" spans="8:20" ht="56.25" customHeight="1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8:20" ht="16.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34" customFormat="1" ht="65.25" customHeight="1">
      <c r="A32" s="4"/>
      <c r="B32"/>
      <c r="C32"/>
      <c r="D32"/>
      <c r="E32" s="4"/>
      <c r="F32"/>
      <c r="G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8:20" ht="42.75" customHeight="1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ht="43.5" customHeight="1"/>
    <row r="35" ht="43.5" customHeight="1"/>
    <row r="36" ht="43.5" customHeight="1"/>
    <row r="37" ht="56.25" customHeight="1"/>
    <row r="38" ht="56.25" customHeight="1"/>
    <row r="39" ht="41.25" customHeight="1"/>
    <row r="40" ht="42.75" customHeight="1"/>
    <row r="41" ht="47.25" customHeight="1"/>
    <row r="42" ht="39" customHeight="1"/>
    <row r="43" ht="56.25" customHeight="1"/>
    <row r="44" ht="42" customHeight="1"/>
    <row r="45" ht="33" customHeight="1"/>
    <row r="46" ht="28.5" customHeight="1"/>
    <row r="47" ht="27" customHeight="1"/>
    <row r="48" ht="27" customHeight="1"/>
    <row r="49" ht="40.5" customHeight="1"/>
    <row r="50" ht="32.25" customHeight="1"/>
    <row r="51" ht="39.75" customHeight="1"/>
    <row r="52" ht="56.25" customHeight="1"/>
    <row r="53" ht="56.25" customHeight="1"/>
    <row r="54" ht="41.25" customHeight="1"/>
    <row r="55" ht="52.5" customHeight="1"/>
    <row r="56" ht="42" customHeight="1"/>
    <row r="57" ht="40.5" customHeight="1"/>
    <row r="58" ht="45.75" customHeight="1"/>
    <row r="59" ht="25.5" customHeight="1"/>
    <row r="60" ht="18.75" customHeight="1"/>
  </sheetData>
  <sheetProtection/>
  <mergeCells count="4">
    <mergeCell ref="A1:F1"/>
    <mergeCell ref="A9:B9"/>
    <mergeCell ref="B5:C5"/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6" width="29.875" style="0" customWidth="1"/>
  </cols>
  <sheetData>
    <row r="1" spans="2:6" ht="12.75">
      <c r="B1" s="83" t="s">
        <v>43</v>
      </c>
      <c r="C1" s="83"/>
      <c r="D1" s="83"/>
      <c r="E1" s="83"/>
      <c r="F1" s="83"/>
    </row>
    <row r="2" spans="1:6" ht="24.75" customHeight="1">
      <c r="A2" s="96" t="s">
        <v>49</v>
      </c>
      <c r="B2" s="96" t="s">
        <v>0</v>
      </c>
      <c r="C2" s="96" t="s">
        <v>44</v>
      </c>
      <c r="D2" s="96" t="s">
        <v>1</v>
      </c>
      <c r="E2" s="96" t="s">
        <v>45</v>
      </c>
      <c r="F2" s="96" t="s">
        <v>3</v>
      </c>
    </row>
    <row r="3" spans="1:6" ht="82.5" customHeight="1">
      <c r="A3" s="75">
        <v>1</v>
      </c>
      <c r="B3" s="75" t="s">
        <v>46</v>
      </c>
      <c r="C3" s="75" t="s">
        <v>47</v>
      </c>
      <c r="D3" s="97">
        <v>2107908.87</v>
      </c>
      <c r="E3" s="98">
        <v>1791722.53</v>
      </c>
      <c r="F3" s="97">
        <f>D3-E3</f>
        <v>316186.3400000001</v>
      </c>
    </row>
    <row r="4" spans="1:6" ht="21" customHeight="1">
      <c r="A4" s="99"/>
      <c r="B4" s="99"/>
      <c r="C4" s="100" t="s">
        <v>48</v>
      </c>
      <c r="D4" s="100">
        <f>SUM(D3:D3)</f>
        <v>2107908.87</v>
      </c>
      <c r="E4" s="100">
        <f>SUM(E3:E3)</f>
        <v>1791722.53</v>
      </c>
      <c r="F4" s="100">
        <f>SUM(F3:F3)</f>
        <v>316186.3400000001</v>
      </c>
    </row>
    <row r="5" ht="29.2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11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4.375" style="16" customWidth="1"/>
    <col min="2" max="2" width="36.25390625" style="16" customWidth="1"/>
    <col min="3" max="3" width="38.00390625" style="16" customWidth="1"/>
    <col min="4" max="4" width="19.625" style="20" customWidth="1"/>
    <col min="5" max="5" width="25.875" style="20" customWidth="1"/>
    <col min="6" max="16384" width="9.125" style="16" customWidth="1"/>
  </cols>
  <sheetData>
    <row r="1" spans="1:5" ht="20.25" customHeight="1">
      <c r="A1" s="90" t="s">
        <v>42</v>
      </c>
      <c r="B1" s="91"/>
      <c r="C1" s="91"/>
      <c r="D1" s="91"/>
      <c r="E1" s="91"/>
    </row>
    <row r="2" spans="1:5" ht="31.5" customHeight="1">
      <c r="A2" s="38" t="s">
        <v>7</v>
      </c>
      <c r="B2" s="38" t="s">
        <v>0</v>
      </c>
      <c r="C2" s="38" t="s">
        <v>8</v>
      </c>
      <c r="D2" s="39" t="s">
        <v>1</v>
      </c>
      <c r="E2" s="44" t="s">
        <v>9</v>
      </c>
    </row>
    <row r="3" spans="1:5" ht="12" customHeight="1">
      <c r="A3" s="38"/>
      <c r="B3" s="92">
        <v>2007</v>
      </c>
      <c r="C3" s="95"/>
      <c r="D3" s="43"/>
      <c r="E3" s="42"/>
    </row>
    <row r="4" spans="1:5" ht="45.75" customHeight="1">
      <c r="A4" s="18">
        <v>1</v>
      </c>
      <c r="B4" s="14" t="s">
        <v>10</v>
      </c>
      <c r="C4" s="14" t="s">
        <v>35</v>
      </c>
      <c r="D4" s="19">
        <v>11970000</v>
      </c>
      <c r="E4" s="35">
        <v>5435000</v>
      </c>
    </row>
    <row r="5" spans="1:5" ht="15.75" customHeight="1">
      <c r="A5" s="92">
        <v>2008</v>
      </c>
      <c r="B5" s="93"/>
      <c r="C5" s="94"/>
      <c r="D5" s="41"/>
      <c r="E5" s="39"/>
    </row>
    <row r="6" spans="1:5" ht="72.75" customHeight="1">
      <c r="A6" s="18">
        <v>2</v>
      </c>
      <c r="B6" s="14" t="s">
        <v>11</v>
      </c>
      <c r="C6" s="14" t="s">
        <v>34</v>
      </c>
      <c r="D6" s="17">
        <v>21560671.92</v>
      </c>
      <c r="E6" s="36">
        <v>4643587.4</v>
      </c>
    </row>
    <row r="7" spans="1:5" ht="19.5" customHeight="1">
      <c r="A7" s="92">
        <v>2010</v>
      </c>
      <c r="B7" s="93"/>
      <c r="C7" s="94"/>
      <c r="D7" s="40"/>
      <c r="E7" s="39"/>
    </row>
    <row r="8" spans="1:5" ht="70.5" customHeight="1">
      <c r="A8" s="18">
        <v>3</v>
      </c>
      <c r="B8" s="29" t="s">
        <v>33</v>
      </c>
      <c r="C8" s="8" t="s">
        <v>32</v>
      </c>
      <c r="D8" s="8">
        <v>10386092</v>
      </c>
      <c r="E8" s="57">
        <v>8783978.2</v>
      </c>
    </row>
    <row r="9" spans="1:5" ht="19.5" customHeight="1">
      <c r="A9" s="92">
        <v>2012</v>
      </c>
      <c r="B9" s="93"/>
      <c r="C9" s="94"/>
      <c r="D9" s="40"/>
      <c r="E9" s="39"/>
    </row>
    <row r="10" spans="1:5" s="80" customFormat="1" ht="110.25" customHeight="1">
      <c r="A10" s="79">
        <v>4</v>
      </c>
      <c r="B10" s="81" t="s">
        <v>36</v>
      </c>
      <c r="C10" s="71" t="s">
        <v>37</v>
      </c>
      <c r="D10" s="82">
        <v>1472065</v>
      </c>
      <c r="E10" s="36">
        <v>1154355.25</v>
      </c>
    </row>
    <row r="11" spans="1:5" ht="18" customHeight="1">
      <c r="A11" s="37"/>
      <c r="B11" s="37"/>
      <c r="C11" s="38" t="s">
        <v>13</v>
      </c>
      <c r="D11" s="39">
        <f>SUM(D4:D10)</f>
        <v>45388828.92</v>
      </c>
      <c r="E11" s="39">
        <f>SUM(E4:E10)</f>
        <v>20016920.85</v>
      </c>
    </row>
  </sheetData>
  <sheetProtection/>
  <mergeCells count="5">
    <mergeCell ref="A1:E1"/>
    <mergeCell ref="A7:C7"/>
    <mergeCell ref="B3:C3"/>
    <mergeCell ref="A5:C5"/>
    <mergeCell ref="A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21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48.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30"/>
      <c r="B1" s="31" t="s">
        <v>15</v>
      </c>
      <c r="C1" s="31" t="s">
        <v>16</v>
      </c>
      <c r="D1" s="31" t="s">
        <v>17</v>
      </c>
    </row>
    <row r="2" spans="1:4" ht="24.75" customHeight="1">
      <c r="A2" s="30" t="s">
        <v>39</v>
      </c>
      <c r="B2" s="24">
        <f>DOFINANSOWANE!A13+NIEDOFINANSOWANE!A10</f>
        <v>12</v>
      </c>
      <c r="C2" s="23">
        <f>DOFINANSOWANE!D16+NIEDOFINANSOWANE!D11</f>
        <v>77761362.21000001</v>
      </c>
      <c r="D2" s="23">
        <f>DOFINANSOWANE!E16+NIEDOFINANSOWANE!E11</f>
        <v>38841903.19</v>
      </c>
    </row>
    <row r="3" spans="1:4" ht="24.75" customHeight="1">
      <c r="A3" s="30" t="s">
        <v>40</v>
      </c>
      <c r="B3" s="25">
        <f>DOFINANSOWANE!A13</f>
        <v>8</v>
      </c>
      <c r="C3" s="23">
        <f>DOFINANSOWANE!D16</f>
        <v>32372533.290000003</v>
      </c>
      <c r="D3" s="23">
        <f>DOFINANSOWANE!E16</f>
        <v>18824982.34</v>
      </c>
    </row>
    <row r="4" spans="1:4" ht="25.5" customHeight="1">
      <c r="A4" s="30" t="s">
        <v>38</v>
      </c>
      <c r="B4" s="24">
        <v>0</v>
      </c>
      <c r="C4" s="23">
        <v>0</v>
      </c>
      <c r="D4" s="23">
        <v>0</v>
      </c>
    </row>
    <row r="7" spans="3:4" ht="12.75">
      <c r="C7" s="13"/>
      <c r="D7" s="13"/>
    </row>
    <row r="9" spans="3:4" ht="12.75">
      <c r="C9" s="26"/>
      <c r="D9" s="26"/>
    </row>
    <row r="10" ht="12.75">
      <c r="D10" s="26"/>
    </row>
    <row r="11" spans="3:4" ht="12.75">
      <c r="C11" s="26"/>
      <c r="D11" s="26"/>
    </row>
    <row r="21" spans="3:4" ht="12.75">
      <c r="C21" s="4"/>
      <c r="D2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2012-09-17T10:54:39Z</cp:lastPrinted>
  <dcterms:created xsi:type="dcterms:W3CDTF">2005-10-06T08:54:47Z</dcterms:created>
  <dcterms:modified xsi:type="dcterms:W3CDTF">2013-05-31T08:46:42Z</dcterms:modified>
  <cp:category/>
  <cp:version/>
  <cp:contentType/>
  <cp:contentStatus/>
</cp:coreProperties>
</file>